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ngvarizs\Desktop\honlap\szakok\"/>
    </mc:Choice>
  </mc:AlternateContent>
  <bookViews>
    <workbookView xWindow="0" yWindow="0" windowWidth="15345" windowHeight="457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I20" i="1"/>
  <c r="J46" i="1"/>
  <c r="D20" i="1"/>
  <c r="G20" i="1"/>
  <c r="H20" i="1"/>
  <c r="J20" i="1"/>
  <c r="J21" i="1" l="1"/>
  <c r="J69" i="1" s="1"/>
</calcChain>
</file>

<file path=xl/comments1.xml><?xml version="1.0" encoding="utf-8"?>
<comments xmlns="http://schemas.openxmlformats.org/spreadsheetml/2006/main">
  <authors>
    <author>tc={24DC47B8-49E4-4F01-983A-71C75CEE57A1}</author>
  </authors>
  <commentList>
    <comment ref="A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Nem az OKT által elfogadott tantervi fomátum, de új szakindítás lévén nem is releván. </t>
        </r>
      </text>
    </comment>
  </commentList>
</comments>
</file>

<file path=xl/sharedStrings.xml><?xml version="1.0" encoding="utf-8"?>
<sst xmlns="http://schemas.openxmlformats.org/spreadsheetml/2006/main" count="317" uniqueCount="128">
  <si>
    <t>1. Szakmai törzsanyag</t>
  </si>
  <si>
    <t>Félév</t>
  </si>
  <si>
    <t>Előadás</t>
  </si>
  <si>
    <t>Gyakorlat</t>
  </si>
  <si>
    <t>Előfeltétel (gyenge)</t>
  </si>
  <si>
    <t>óraszám</t>
  </si>
  <si>
    <t>kredit</t>
  </si>
  <si>
    <t>Előfeltétel (erős)</t>
  </si>
  <si>
    <t>Oktató</t>
  </si>
  <si>
    <t>Tárgyfelelős</t>
  </si>
  <si>
    <t>x</t>
  </si>
  <si>
    <t>Kerkovits Krisztián</t>
  </si>
  <si>
    <t>Gede Mátyás</t>
  </si>
  <si>
    <t>Ungvári Zsuzsanna</t>
  </si>
  <si>
    <t>Cserép Máté</t>
  </si>
  <si>
    <t>Albert Gáspár</t>
  </si>
  <si>
    <t>Kovács Béla</t>
  </si>
  <si>
    <t>Térképszerkesztés és -tervezés 1.</t>
  </si>
  <si>
    <t>Faragó Imre</t>
  </si>
  <si>
    <t>Irás Krisztina</t>
  </si>
  <si>
    <t>Jung András</t>
  </si>
  <si>
    <t>Varga Zsófia</t>
  </si>
  <si>
    <t>Összesen</t>
  </si>
  <si>
    <t>Zentai László</t>
  </si>
  <si>
    <t>Operációs rendszerek</t>
  </si>
  <si>
    <t>Geoinformatika alapú kartográfia</t>
  </si>
  <si>
    <t>Geodézia</t>
  </si>
  <si>
    <t>Buga László</t>
  </si>
  <si>
    <t>Geovizualizáció</t>
  </si>
  <si>
    <t>Török Zsolt</t>
  </si>
  <si>
    <t>Topográfia</t>
  </si>
  <si>
    <t>4. Diplomamunka</t>
  </si>
  <si>
    <t>5. Szabadon választható tárgyak</t>
  </si>
  <si>
    <t>Térinformatika</t>
  </si>
  <si>
    <t>Tematikus kartográfia</t>
  </si>
  <si>
    <t>Térinformatikai algoritmusok</t>
  </si>
  <si>
    <t>Vetülettan 1</t>
  </si>
  <si>
    <t>Fotogrammetria és távérzékelés</t>
  </si>
  <si>
    <t>Térképszerkesztés és -tervezés 2.</t>
  </si>
  <si>
    <t>Vetülettan 2.</t>
  </si>
  <si>
    <t>Diplomamunkához kapcsolódó szaklabor</t>
  </si>
  <si>
    <t>Diplomamunka</t>
  </si>
  <si>
    <t>x (2 hét)</t>
  </si>
  <si>
    <t>3. Komplex terepgyakorlat</t>
  </si>
  <si>
    <t>Kartográfia 1.</t>
  </si>
  <si>
    <t>Kartográfia 2.</t>
  </si>
  <si>
    <t>Kartográfiai vizualizáció</t>
  </si>
  <si>
    <t>Digitális kartográfiatörténet</t>
  </si>
  <si>
    <t>Kartográfiai szoftverek</t>
  </si>
  <si>
    <t>Önálló térképészeti projektfeladat</t>
  </si>
  <si>
    <t>Geovizualizációs megoldások a kartográfiában</t>
  </si>
  <si>
    <t>Történelmi térképek szerkesztése</t>
  </si>
  <si>
    <t>Nyomdai feldolgozás</t>
  </si>
  <si>
    <t>Geoinformatika 1.</t>
  </si>
  <si>
    <t>Térinformatikai rendszerépítés 1.</t>
  </si>
  <si>
    <t>Térinformatikai rendszerépítés 2.</t>
  </si>
  <si>
    <t>Térinformatikai alkalmazások fejlesztése</t>
  </si>
  <si>
    <t>3D-s modellezés a térinformatikában</t>
  </si>
  <si>
    <t>Geoinformatika 2.</t>
  </si>
  <si>
    <t>GIS-adatbázis-kezelők</t>
  </si>
  <si>
    <t>Távérzékelt adatok feldolgozása</t>
  </si>
  <si>
    <t>Nyílt forráskódú webes GIS</t>
  </si>
  <si>
    <t>Önálló geoinformatikai projektfeladat</t>
  </si>
  <si>
    <t>Tárgykód</t>
  </si>
  <si>
    <t>2. Modulok</t>
  </si>
  <si>
    <t>ITM-K1KVE</t>
  </si>
  <si>
    <t>ITM-K1DKTE</t>
  </si>
  <si>
    <t>ITM-K1KSZG</t>
  </si>
  <si>
    <t>ITM-K1TPFG</t>
  </si>
  <si>
    <t>ITM-K2GMKE</t>
  </si>
  <si>
    <t>ITM-K2TTSZE</t>
  </si>
  <si>
    <t>ITM-K2TTSZG</t>
  </si>
  <si>
    <t>ITM-K2GIAKG</t>
  </si>
  <si>
    <t>ITM-K2NYFG</t>
  </si>
  <si>
    <t>ITM-G1TIR1G</t>
  </si>
  <si>
    <t>ITM-G1TIR2G</t>
  </si>
  <si>
    <t>ITM-G1TIAFG</t>
  </si>
  <si>
    <t>ITM-G13DMG</t>
  </si>
  <si>
    <t>ITM-G2GABKG</t>
  </si>
  <si>
    <t>ITM-G2TAFG</t>
  </si>
  <si>
    <t>ITM-G2NYFWG</t>
  </si>
  <si>
    <t>ITM-G2GIPFG</t>
  </si>
  <si>
    <t>3. Kötelezően választható tárgyak</t>
  </si>
  <si>
    <t>6 kreditet kell teljesíteni a képzés során</t>
  </si>
  <si>
    <t>CAD alapú térképészet</t>
  </si>
  <si>
    <t>ITM-SCATG</t>
  </si>
  <si>
    <t>Kiadványszerkesztés</t>
  </si>
  <si>
    <t>ITM-SKSZG</t>
  </si>
  <si>
    <t>Navigációs rendszerek</t>
  </si>
  <si>
    <t>Script nyelvek</t>
  </si>
  <si>
    <t>Távérzékelt felvételek elemzése</t>
  </si>
  <si>
    <t>ITM-SNRG</t>
  </si>
  <si>
    <t>ITM-SSNYG</t>
  </si>
  <si>
    <t>ITM-STFEE</t>
  </si>
  <si>
    <t>Terminology of cartography</t>
  </si>
  <si>
    <t>ITM-STCE</t>
  </si>
  <si>
    <t>ITM-SWEBTG</t>
  </si>
  <si>
    <t>Webtérképészet</t>
  </si>
  <si>
    <t>ITM-DSZLG</t>
  </si>
  <si>
    <t>ITM-DIPL</t>
  </si>
  <si>
    <t>ITM-AKTGY</t>
  </si>
  <si>
    <t>ITM-AGEOE</t>
  </si>
  <si>
    <t>ITM-AFOTE</t>
  </si>
  <si>
    <t>ITM-ATOPE</t>
  </si>
  <si>
    <t>ITM-ATIVRE</t>
  </si>
  <si>
    <t>ITM-AGEOG</t>
  </si>
  <si>
    <t>ITM-ATOPG</t>
  </si>
  <si>
    <t>ITM-AGVIZE</t>
  </si>
  <si>
    <t>ITM-AORG</t>
  </si>
  <si>
    <t>ITM-ATEKAE</t>
  </si>
  <si>
    <t>ITM-ATEKAG</t>
  </si>
  <si>
    <t>ITM-ATIAE</t>
  </si>
  <si>
    <t>ITM-ATSZT1E</t>
  </si>
  <si>
    <t>ITM-ATSZT1G</t>
  </si>
  <si>
    <t>ITM-AVT1E</t>
  </si>
  <si>
    <t>ITM-ATSZT2E</t>
  </si>
  <si>
    <t>ITM-ATSZT2G</t>
  </si>
  <si>
    <t>ITM-AVT2E</t>
  </si>
  <si>
    <t>Három modult teljes egészében teljesíteni kell</t>
  </si>
  <si>
    <t>Szekerka József</t>
  </si>
  <si>
    <t>Elek István</t>
  </si>
  <si>
    <t>Jesús Reyes</t>
  </si>
  <si>
    <t>Gercsák Gábor</t>
  </si>
  <si>
    <t>Számonkérés</t>
  </si>
  <si>
    <t>típusa</t>
  </si>
  <si>
    <t>kollokvium</t>
  </si>
  <si>
    <t>gyakorlati jegy</t>
  </si>
  <si>
    <t>László István, Jung András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</si>
</sst>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/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4" fillId="2" borderId="3" xfId="0" applyFont="1" applyFill="1" applyBorder="1" applyAlignment="1">
      <alignment horizontal="center" wrapText="1"/>
    </xf>
    <xf numFmtId="0" fontId="0" fillId="2" borderId="0" xfId="0" applyFill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álovicsné László Lúcia Filoména" id="{5AFA8C42-4EA2-4D75-80EC-2DCE2D35D823}" userId="S::laszlo.lucia@oktig.elte.hu::9e42681a-6f47-4f44-bacc-9b313106c92d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10-26T07:56:58.14" personId="{5AFA8C42-4EA2-4D75-80EC-2DCE2D35D823}" id="{24DC47B8-49E4-4F01-983A-71C75CEE57A1}">
    <text xml:space="preserve">Nem az OKT által elfogadott tantervi fomátum, de új szakindítás lévén nem is releván.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9"/>
  <sheetViews>
    <sheetView tabSelected="1" topLeftCell="B1" zoomScaleNormal="100" workbookViewId="0">
      <selection activeCell="B14" sqref="B14"/>
    </sheetView>
  </sheetViews>
  <sheetFormatPr defaultRowHeight="15" x14ac:dyDescent="0.25"/>
  <cols>
    <col min="1" max="1" width="35.7109375" customWidth="1"/>
    <col min="2" max="2" width="20.140625" style="1" customWidth="1"/>
    <col min="3" max="3" width="7.42578125" customWidth="1"/>
    <col min="4" max="4" width="5.28515625" customWidth="1"/>
    <col min="5" max="5" width="7.140625" customWidth="1"/>
    <col min="6" max="6" width="3.85546875" customWidth="1"/>
    <col min="7" max="8" width="14.5703125" customWidth="1"/>
    <col min="9" max="9" width="9.42578125" customWidth="1"/>
    <col min="10" max="10" width="9.7109375" customWidth="1"/>
    <col min="11" max="11" width="18.42578125" customWidth="1"/>
    <col min="12" max="12" width="17.28515625" customWidth="1"/>
    <col min="13" max="13" width="20" customWidth="1"/>
    <col min="14" max="14" width="20.7109375" customWidth="1"/>
  </cols>
  <sheetData>
    <row r="1" spans="1:14" ht="15" customHeight="1" x14ac:dyDescent="0.25">
      <c r="A1" s="2" t="s">
        <v>0</v>
      </c>
      <c r="B1" s="3" t="s">
        <v>63</v>
      </c>
      <c r="C1" s="42" t="s">
        <v>1</v>
      </c>
      <c r="D1" s="42"/>
      <c r="E1" s="42"/>
      <c r="F1" s="42"/>
      <c r="G1" s="3" t="s">
        <v>2</v>
      </c>
      <c r="H1" s="3" t="s">
        <v>3</v>
      </c>
      <c r="I1" s="3" t="s">
        <v>2</v>
      </c>
      <c r="J1" s="3" t="s">
        <v>3</v>
      </c>
      <c r="K1" s="28" t="s">
        <v>123</v>
      </c>
      <c r="L1" s="4" t="s">
        <v>4</v>
      </c>
      <c r="M1" s="5"/>
      <c r="N1" s="5"/>
    </row>
    <row r="2" spans="1:14" ht="15" customHeight="1" x14ac:dyDescent="0.25">
      <c r="A2" s="6"/>
      <c r="B2" s="3"/>
      <c r="C2" s="3">
        <v>1</v>
      </c>
      <c r="D2" s="3">
        <v>2</v>
      </c>
      <c r="E2" s="3">
        <v>3</v>
      </c>
      <c r="F2" s="3">
        <v>4</v>
      </c>
      <c r="G2" s="3" t="s">
        <v>5</v>
      </c>
      <c r="H2" s="3" t="s">
        <v>5</v>
      </c>
      <c r="I2" s="3" t="s">
        <v>6</v>
      </c>
      <c r="J2" s="3" t="s">
        <v>6</v>
      </c>
      <c r="K2" s="25" t="s">
        <v>124</v>
      </c>
      <c r="L2" s="7" t="s">
        <v>7</v>
      </c>
      <c r="M2" s="7" t="s">
        <v>8</v>
      </c>
      <c r="N2" s="3" t="s">
        <v>9</v>
      </c>
    </row>
    <row r="3" spans="1:14" ht="15.75" x14ac:dyDescent="0.25">
      <c r="A3" s="8" t="s">
        <v>26</v>
      </c>
      <c r="B3" s="9" t="s">
        <v>101</v>
      </c>
      <c r="C3" s="9" t="s">
        <v>10</v>
      </c>
      <c r="D3" s="9"/>
      <c r="E3" s="9"/>
      <c r="F3" s="9"/>
      <c r="G3" s="9">
        <v>2</v>
      </c>
      <c r="H3" s="9"/>
      <c r="I3" s="9">
        <v>3</v>
      </c>
      <c r="J3" s="9"/>
      <c r="K3" s="16" t="s">
        <v>125</v>
      </c>
      <c r="L3" s="24"/>
      <c r="M3" s="9" t="s">
        <v>27</v>
      </c>
      <c r="N3" s="9" t="s">
        <v>16</v>
      </c>
    </row>
    <row r="4" spans="1:14" ht="15.75" x14ac:dyDescent="0.25">
      <c r="A4" s="8" t="s">
        <v>26</v>
      </c>
      <c r="B4" s="9" t="s">
        <v>105</v>
      </c>
      <c r="C4" s="9" t="s">
        <v>10</v>
      </c>
      <c r="D4" s="9"/>
      <c r="E4" s="9"/>
      <c r="F4" s="9"/>
      <c r="G4" s="9"/>
      <c r="H4" s="9">
        <v>1</v>
      </c>
      <c r="I4" s="9"/>
      <c r="J4" s="9">
        <v>2</v>
      </c>
      <c r="K4" s="16" t="s">
        <v>126</v>
      </c>
      <c r="L4" s="16"/>
      <c r="M4" s="9" t="s">
        <v>119</v>
      </c>
      <c r="N4" s="9" t="s">
        <v>16</v>
      </c>
    </row>
    <row r="5" spans="1:14" ht="15.75" x14ac:dyDescent="0.25">
      <c r="A5" s="8" t="s">
        <v>28</v>
      </c>
      <c r="B5" s="9" t="s">
        <v>107</v>
      </c>
      <c r="C5" s="9" t="s">
        <v>10</v>
      </c>
      <c r="D5" s="9"/>
      <c r="E5" s="9"/>
      <c r="F5" s="9"/>
      <c r="G5" s="9">
        <v>2</v>
      </c>
      <c r="H5" s="17"/>
      <c r="I5" s="9">
        <v>3</v>
      </c>
      <c r="J5" s="17"/>
      <c r="K5" s="16" t="s">
        <v>125</v>
      </c>
      <c r="L5" s="7"/>
      <c r="M5" s="9" t="s">
        <v>29</v>
      </c>
      <c r="N5" s="9" t="s">
        <v>29</v>
      </c>
    </row>
    <row r="6" spans="1:14" ht="15.75" x14ac:dyDescent="0.25">
      <c r="A6" s="8" t="s">
        <v>24</v>
      </c>
      <c r="B6" s="9" t="s">
        <v>108</v>
      </c>
      <c r="C6" s="9" t="s">
        <v>10</v>
      </c>
      <c r="D6" s="9"/>
      <c r="E6" s="9"/>
      <c r="F6" s="9"/>
      <c r="G6" s="17"/>
      <c r="H6" s="9">
        <v>1</v>
      </c>
      <c r="I6" s="17"/>
      <c r="J6" s="9">
        <v>2</v>
      </c>
      <c r="K6" s="16" t="s">
        <v>126</v>
      </c>
      <c r="L6" s="16"/>
      <c r="M6" s="9" t="s">
        <v>16</v>
      </c>
      <c r="N6" s="9" t="s">
        <v>16</v>
      </c>
    </row>
    <row r="7" spans="1:14" ht="15.75" x14ac:dyDescent="0.25">
      <c r="A7" s="8" t="s">
        <v>34</v>
      </c>
      <c r="B7" s="9" t="s">
        <v>109</v>
      </c>
      <c r="C7" s="9" t="s">
        <v>10</v>
      </c>
      <c r="D7" s="9"/>
      <c r="E7" s="9"/>
      <c r="F7" s="9"/>
      <c r="G7" s="9">
        <v>2</v>
      </c>
      <c r="H7" s="17"/>
      <c r="I7" s="9">
        <v>3</v>
      </c>
      <c r="J7" s="17"/>
      <c r="K7" s="16" t="s">
        <v>125</v>
      </c>
      <c r="L7" s="16"/>
      <c r="M7" s="9" t="s">
        <v>19</v>
      </c>
      <c r="N7" s="9" t="s">
        <v>15</v>
      </c>
    </row>
    <row r="8" spans="1:14" ht="15.75" x14ac:dyDescent="0.25">
      <c r="A8" s="8" t="s">
        <v>34</v>
      </c>
      <c r="B8" s="9" t="s">
        <v>110</v>
      </c>
      <c r="C8" s="9" t="s">
        <v>10</v>
      </c>
      <c r="D8" s="9"/>
      <c r="E8" s="9"/>
      <c r="F8" s="9"/>
      <c r="G8" s="17"/>
      <c r="H8" s="9">
        <v>2</v>
      </c>
      <c r="I8" s="17"/>
      <c r="J8" s="9">
        <v>3</v>
      </c>
      <c r="K8" s="16" t="s">
        <v>126</v>
      </c>
      <c r="L8" s="16"/>
      <c r="M8" s="9" t="s">
        <v>19</v>
      </c>
      <c r="N8" s="9" t="s">
        <v>15</v>
      </c>
    </row>
    <row r="9" spans="1:14" ht="15.75" x14ac:dyDescent="0.25">
      <c r="A9" s="8" t="s">
        <v>33</v>
      </c>
      <c r="B9" s="9" t="s">
        <v>104</v>
      </c>
      <c r="C9" s="9" t="s">
        <v>10</v>
      </c>
      <c r="D9" s="9"/>
      <c r="E9" s="9"/>
      <c r="F9" s="9"/>
      <c r="G9" s="9">
        <v>2</v>
      </c>
      <c r="H9" s="9"/>
      <c r="I9" s="9">
        <v>3</v>
      </c>
      <c r="J9" s="9"/>
      <c r="K9" s="16" t="s">
        <v>125</v>
      </c>
      <c r="L9" s="16"/>
      <c r="M9" s="11" t="s">
        <v>20</v>
      </c>
      <c r="N9" s="9" t="s">
        <v>120</v>
      </c>
    </row>
    <row r="10" spans="1:14" s="38" customFormat="1" ht="15.75" x14ac:dyDescent="0.25">
      <c r="A10" s="34" t="s">
        <v>35</v>
      </c>
      <c r="B10" s="35" t="s">
        <v>111</v>
      </c>
      <c r="C10" s="35" t="s">
        <v>10</v>
      </c>
      <c r="D10" s="35"/>
      <c r="E10" s="35"/>
      <c r="F10" s="35"/>
      <c r="G10" s="35">
        <v>2</v>
      </c>
      <c r="H10" s="36"/>
      <c r="I10" s="35">
        <v>3</v>
      </c>
      <c r="J10" s="35"/>
      <c r="K10" s="37" t="s">
        <v>125</v>
      </c>
      <c r="L10" s="35"/>
      <c r="M10" s="35" t="s">
        <v>14</v>
      </c>
      <c r="N10" s="35" t="s">
        <v>120</v>
      </c>
    </row>
    <row r="11" spans="1:14" ht="30.75" x14ac:dyDescent="0.25">
      <c r="A11" s="8" t="s">
        <v>17</v>
      </c>
      <c r="B11" s="9" t="s">
        <v>112</v>
      </c>
      <c r="C11" s="18" t="s">
        <v>10</v>
      </c>
      <c r="D11" s="9"/>
      <c r="E11" s="9"/>
      <c r="F11" s="9"/>
      <c r="G11" s="9">
        <v>2</v>
      </c>
      <c r="H11" s="9"/>
      <c r="I11" s="9">
        <v>2</v>
      </c>
      <c r="J11" s="9"/>
      <c r="K11" s="16" t="s">
        <v>125</v>
      </c>
      <c r="L11" s="10"/>
      <c r="M11" s="9" t="s">
        <v>18</v>
      </c>
      <c r="N11" s="9" t="s">
        <v>121</v>
      </c>
    </row>
    <row r="12" spans="1:14" ht="30.75" x14ac:dyDescent="0.25">
      <c r="A12" s="8" t="s">
        <v>17</v>
      </c>
      <c r="B12" s="9" t="s">
        <v>113</v>
      </c>
      <c r="C12" s="18" t="s">
        <v>10</v>
      </c>
      <c r="D12" s="9"/>
      <c r="E12" s="9"/>
      <c r="F12" s="9"/>
      <c r="G12" s="9"/>
      <c r="H12" s="9">
        <v>1</v>
      </c>
      <c r="I12" s="9"/>
      <c r="J12" s="9">
        <v>2</v>
      </c>
      <c r="K12" s="16" t="s">
        <v>126</v>
      </c>
      <c r="L12" s="9"/>
      <c r="M12" s="9" t="s">
        <v>18</v>
      </c>
      <c r="N12" s="9" t="s">
        <v>121</v>
      </c>
    </row>
    <row r="13" spans="1:14" ht="15.75" x14ac:dyDescent="0.25">
      <c r="A13" s="8" t="s">
        <v>36</v>
      </c>
      <c r="B13" s="9" t="s">
        <v>114</v>
      </c>
      <c r="C13" s="18" t="s">
        <v>10</v>
      </c>
      <c r="D13" s="9"/>
      <c r="E13" s="9"/>
      <c r="F13" s="9"/>
      <c r="G13" s="9">
        <v>2</v>
      </c>
      <c r="H13" s="9"/>
      <c r="I13" s="9">
        <v>3</v>
      </c>
      <c r="J13" s="9"/>
      <c r="K13" s="16" t="s">
        <v>125</v>
      </c>
      <c r="L13" s="9"/>
      <c r="M13" s="9" t="s">
        <v>11</v>
      </c>
      <c r="N13" s="9" t="s">
        <v>12</v>
      </c>
    </row>
    <row r="14" spans="1:14" ht="15.75" x14ac:dyDescent="0.25">
      <c r="A14" s="8" t="s">
        <v>37</v>
      </c>
      <c r="B14" s="9" t="s">
        <v>102</v>
      </c>
      <c r="C14" s="17"/>
      <c r="D14" s="9" t="s">
        <v>10</v>
      </c>
      <c r="E14" s="9"/>
      <c r="F14" s="9"/>
      <c r="G14" s="9">
        <v>2</v>
      </c>
      <c r="H14" s="9"/>
      <c r="I14" s="9">
        <v>3</v>
      </c>
      <c r="J14" s="9"/>
      <c r="K14" s="16" t="s">
        <v>125</v>
      </c>
      <c r="L14" s="9"/>
      <c r="M14" s="9" t="s">
        <v>20</v>
      </c>
      <c r="N14" s="9" t="s">
        <v>20</v>
      </c>
    </row>
    <row r="15" spans="1:14" ht="30.75" x14ac:dyDescent="0.25">
      <c r="A15" s="8" t="s">
        <v>38</v>
      </c>
      <c r="B15" s="9" t="s">
        <v>115</v>
      </c>
      <c r="C15" s="17"/>
      <c r="D15" s="9" t="s">
        <v>10</v>
      </c>
      <c r="E15" s="9"/>
      <c r="F15" s="9"/>
      <c r="G15" s="9">
        <v>2</v>
      </c>
      <c r="H15" s="9"/>
      <c r="I15" s="9">
        <v>2</v>
      </c>
      <c r="J15" s="9"/>
      <c r="K15" s="16" t="s">
        <v>125</v>
      </c>
      <c r="L15" s="16"/>
      <c r="M15" s="9" t="s">
        <v>18</v>
      </c>
      <c r="N15" s="9" t="s">
        <v>121</v>
      </c>
    </row>
    <row r="16" spans="1:14" ht="30.75" x14ac:dyDescent="0.25">
      <c r="A16" s="8" t="s">
        <v>38</v>
      </c>
      <c r="B16" s="9" t="s">
        <v>116</v>
      </c>
      <c r="C16" s="9"/>
      <c r="D16" s="9" t="s">
        <v>10</v>
      </c>
      <c r="E16" s="9"/>
      <c r="F16" s="9"/>
      <c r="G16" s="9"/>
      <c r="H16" s="9">
        <v>1</v>
      </c>
      <c r="I16" s="9"/>
      <c r="J16" s="9">
        <v>2</v>
      </c>
      <c r="K16" s="16" t="s">
        <v>126</v>
      </c>
      <c r="L16" s="16"/>
      <c r="M16" s="9" t="s">
        <v>18</v>
      </c>
      <c r="N16" s="9" t="s">
        <v>121</v>
      </c>
    </row>
    <row r="17" spans="1:14" ht="15.75" x14ac:dyDescent="0.25">
      <c r="A17" s="8" t="s">
        <v>30</v>
      </c>
      <c r="B17" s="9" t="s">
        <v>103</v>
      </c>
      <c r="C17" s="9"/>
      <c r="D17" s="9" t="s">
        <v>10</v>
      </c>
      <c r="E17" s="9"/>
      <c r="F17" s="9"/>
      <c r="G17" s="9">
        <v>2</v>
      </c>
      <c r="H17" s="9"/>
      <c r="I17" s="9">
        <v>3</v>
      </c>
      <c r="J17" s="9"/>
      <c r="K17" s="16" t="s">
        <v>125</v>
      </c>
      <c r="L17" s="24"/>
      <c r="M17" s="9" t="s">
        <v>27</v>
      </c>
      <c r="N17" s="9" t="s">
        <v>23</v>
      </c>
    </row>
    <row r="18" spans="1:14" ht="15.75" x14ac:dyDescent="0.25">
      <c r="A18" s="8" t="s">
        <v>30</v>
      </c>
      <c r="B18" s="9" t="s">
        <v>106</v>
      </c>
      <c r="C18" s="9"/>
      <c r="D18" s="9" t="s">
        <v>10</v>
      </c>
      <c r="E18" s="9"/>
      <c r="F18" s="9"/>
      <c r="G18" s="9"/>
      <c r="H18" s="9">
        <v>1</v>
      </c>
      <c r="I18" s="9"/>
      <c r="J18" s="9">
        <v>2</v>
      </c>
      <c r="K18" s="16" t="s">
        <v>126</v>
      </c>
      <c r="L18" s="16"/>
      <c r="M18" s="9" t="s">
        <v>119</v>
      </c>
      <c r="N18" s="9" t="s">
        <v>23</v>
      </c>
    </row>
    <row r="19" spans="1:14" ht="15.75" x14ac:dyDescent="0.25">
      <c r="A19" s="8" t="s">
        <v>39</v>
      </c>
      <c r="B19" s="9" t="s">
        <v>117</v>
      </c>
      <c r="C19" s="9"/>
      <c r="D19" s="9" t="s">
        <v>10</v>
      </c>
      <c r="E19" s="9"/>
      <c r="F19" s="9"/>
      <c r="G19" s="9">
        <v>2</v>
      </c>
      <c r="H19" s="9"/>
      <c r="I19" s="9">
        <v>2</v>
      </c>
      <c r="J19" s="9"/>
      <c r="K19" s="16" t="s">
        <v>125</v>
      </c>
      <c r="L19" s="16"/>
      <c r="M19" s="9" t="s">
        <v>11</v>
      </c>
      <c r="N19" s="9" t="s">
        <v>12</v>
      </c>
    </row>
    <row r="20" spans="1:14" ht="15" customHeight="1" x14ac:dyDescent="0.25">
      <c r="A20" s="17"/>
      <c r="B20" s="3"/>
      <c r="C20" s="10">
        <f>I3+J4+I9+I5+J6+I7+J8+J10+I11+J12+I13</f>
        <v>26</v>
      </c>
      <c r="D20" s="10">
        <f>I14+I15+J16+I17+J18+I19</f>
        <v>14</v>
      </c>
      <c r="E20" s="9"/>
      <c r="F20" s="9"/>
      <c r="G20" s="10">
        <f>G3+G9+G5+G7+G10+G11+G13+G14+G15+G17+G19</f>
        <v>22</v>
      </c>
      <c r="H20" s="10">
        <f>H4+H6+H8+H12+H16+H18</f>
        <v>7</v>
      </c>
      <c r="I20" s="10">
        <f>I3+I9+I5+I7+I11+I14+I15+I17+I19</f>
        <v>24</v>
      </c>
      <c r="J20" s="10">
        <f>J4+J6+J8+J10+J12+J16+J18</f>
        <v>13</v>
      </c>
      <c r="K20" s="27"/>
      <c r="L20" s="20"/>
      <c r="N20" s="12"/>
    </row>
    <row r="21" spans="1:14" ht="15" customHeight="1" x14ac:dyDescent="0.25">
      <c r="A21" s="6" t="s">
        <v>22</v>
      </c>
      <c r="B21" s="44"/>
      <c r="C21" s="45"/>
      <c r="D21" s="45"/>
      <c r="E21" s="45"/>
      <c r="F21" s="45"/>
      <c r="G21" s="45"/>
      <c r="H21" s="45"/>
      <c r="I21" s="46"/>
      <c r="J21" s="3">
        <f>I20+J20</f>
        <v>37</v>
      </c>
      <c r="K21" s="21"/>
      <c r="L21" s="20"/>
      <c r="M21" s="20"/>
      <c r="N21" s="12"/>
    </row>
    <row r="22" spans="1:14" ht="15.75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</row>
    <row r="23" spans="1:14" ht="15.75" x14ac:dyDescent="0.25">
      <c r="A23" s="12"/>
      <c r="B23" s="13"/>
      <c r="C23" s="5"/>
      <c r="D23" s="5"/>
      <c r="E23" s="5"/>
      <c r="F23" s="5"/>
      <c r="G23" s="13"/>
      <c r="H23" s="13"/>
      <c r="I23" s="13"/>
      <c r="J23" s="13"/>
      <c r="K23" s="13"/>
      <c r="L23" s="13"/>
      <c r="M23" s="14"/>
      <c r="N23" s="14"/>
    </row>
    <row r="24" spans="1:14" ht="31.5" x14ac:dyDescent="0.25">
      <c r="A24" s="6" t="s">
        <v>64</v>
      </c>
      <c r="B24" s="3"/>
      <c r="C24" s="42" t="s">
        <v>1</v>
      </c>
      <c r="D24" s="42"/>
      <c r="E24" s="42"/>
      <c r="F24" s="42"/>
      <c r="G24" s="3" t="s">
        <v>2</v>
      </c>
      <c r="H24" s="3" t="s">
        <v>3</v>
      </c>
      <c r="I24" s="3" t="s">
        <v>2</v>
      </c>
      <c r="J24" s="3" t="s">
        <v>3</v>
      </c>
      <c r="K24" s="3"/>
      <c r="L24" s="3"/>
      <c r="M24" s="42" t="s">
        <v>118</v>
      </c>
      <c r="N24" s="42"/>
    </row>
    <row r="25" spans="1:14" ht="15.75" x14ac:dyDescent="0.25">
      <c r="A25" s="6" t="s">
        <v>44</v>
      </c>
      <c r="B25" s="3"/>
      <c r="C25" s="3">
        <v>1</v>
      </c>
      <c r="D25" s="3">
        <v>2</v>
      </c>
      <c r="E25" s="3">
        <v>3</v>
      </c>
      <c r="F25" s="3">
        <v>4</v>
      </c>
      <c r="G25" s="3" t="s">
        <v>5</v>
      </c>
      <c r="H25" s="3" t="s">
        <v>5</v>
      </c>
      <c r="I25" s="3" t="s">
        <v>6</v>
      </c>
      <c r="J25" s="3" t="s">
        <v>6</v>
      </c>
      <c r="K25" s="3"/>
      <c r="L25" s="3"/>
      <c r="M25" s="9" t="s">
        <v>8</v>
      </c>
      <c r="N25" s="9" t="s">
        <v>9</v>
      </c>
    </row>
    <row r="26" spans="1:14" ht="15.75" x14ac:dyDescent="0.25">
      <c r="A26" s="8" t="s">
        <v>46</v>
      </c>
      <c r="B26" s="9" t="s">
        <v>65</v>
      </c>
      <c r="C26" s="15"/>
      <c r="D26" s="9" t="s">
        <v>10</v>
      </c>
      <c r="E26" s="15"/>
      <c r="F26" s="15"/>
      <c r="G26" s="9">
        <v>2</v>
      </c>
      <c r="H26" s="9"/>
      <c r="I26" s="9"/>
      <c r="J26" s="9">
        <v>3</v>
      </c>
      <c r="K26" s="16" t="s">
        <v>125</v>
      </c>
      <c r="L26" s="9"/>
      <c r="M26" s="9" t="s">
        <v>29</v>
      </c>
      <c r="N26" s="9" t="s">
        <v>29</v>
      </c>
    </row>
    <row r="27" spans="1:14" ht="15.75" x14ac:dyDescent="0.25">
      <c r="A27" s="8" t="s">
        <v>47</v>
      </c>
      <c r="B27" s="9" t="s">
        <v>66</v>
      </c>
      <c r="C27" s="9"/>
      <c r="E27" s="9" t="s">
        <v>10</v>
      </c>
      <c r="F27" s="9"/>
      <c r="G27" s="9">
        <v>2</v>
      </c>
      <c r="H27" s="9"/>
      <c r="I27" s="9"/>
      <c r="J27" s="9">
        <v>3</v>
      </c>
      <c r="K27" s="16" t="s">
        <v>125</v>
      </c>
      <c r="L27" s="9"/>
      <c r="M27" s="9" t="s">
        <v>29</v>
      </c>
      <c r="N27" s="9" t="s">
        <v>29</v>
      </c>
    </row>
    <row r="28" spans="1:14" ht="30.75" x14ac:dyDescent="0.25">
      <c r="A28" s="8" t="s">
        <v>48</v>
      </c>
      <c r="B28" s="9" t="s">
        <v>67</v>
      </c>
      <c r="C28" s="15"/>
      <c r="D28" s="9" t="s">
        <v>10</v>
      </c>
      <c r="F28" s="15"/>
      <c r="G28" s="9"/>
      <c r="H28" s="9">
        <v>2</v>
      </c>
      <c r="I28" s="9"/>
      <c r="J28" s="9">
        <v>3</v>
      </c>
      <c r="K28" s="16" t="s">
        <v>126</v>
      </c>
      <c r="L28" s="9"/>
      <c r="M28" s="9" t="s">
        <v>13</v>
      </c>
      <c r="N28" s="9" t="s">
        <v>15</v>
      </c>
    </row>
    <row r="29" spans="1:14" ht="15.75" x14ac:dyDescent="0.25">
      <c r="A29" s="8" t="s">
        <v>49</v>
      </c>
      <c r="B29" s="9" t="s">
        <v>68</v>
      </c>
      <c r="C29" s="9"/>
      <c r="D29" s="15"/>
      <c r="E29" s="9" t="s">
        <v>10</v>
      </c>
      <c r="F29" s="15"/>
      <c r="G29" s="9"/>
      <c r="H29" s="9">
        <v>4</v>
      </c>
      <c r="I29" s="9"/>
      <c r="J29" s="9">
        <v>6</v>
      </c>
      <c r="K29" s="16" t="s">
        <v>126</v>
      </c>
      <c r="L29" s="9"/>
      <c r="M29" s="9" t="s">
        <v>119</v>
      </c>
      <c r="N29" s="9" t="s">
        <v>23</v>
      </c>
    </row>
    <row r="30" spans="1:14" ht="15.75" x14ac:dyDescent="0.25">
      <c r="A30" s="6" t="s">
        <v>45</v>
      </c>
      <c r="B30" s="26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</row>
    <row r="31" spans="1:14" ht="30.75" x14ac:dyDescent="0.25">
      <c r="A31" s="8" t="s">
        <v>50</v>
      </c>
      <c r="B31" s="9" t="s">
        <v>69</v>
      </c>
      <c r="C31" s="9"/>
      <c r="D31" s="9" t="s">
        <v>10</v>
      </c>
      <c r="E31" s="9"/>
      <c r="F31" s="9"/>
      <c r="G31" s="9"/>
      <c r="H31" s="9">
        <v>2</v>
      </c>
      <c r="I31" s="9"/>
      <c r="J31" s="9">
        <v>3</v>
      </c>
      <c r="K31" s="16" t="s">
        <v>126</v>
      </c>
      <c r="L31" s="9"/>
      <c r="M31" s="9" t="s">
        <v>121</v>
      </c>
      <c r="N31" s="9" t="s">
        <v>121</v>
      </c>
    </row>
    <row r="32" spans="1:14" ht="15.75" x14ac:dyDescent="0.25">
      <c r="A32" s="8" t="s">
        <v>51</v>
      </c>
      <c r="B32" s="9" t="s">
        <v>70</v>
      </c>
      <c r="C32" s="9"/>
      <c r="D32" s="15"/>
      <c r="E32" s="9" t="s">
        <v>10</v>
      </c>
      <c r="F32" s="9"/>
      <c r="G32" s="9">
        <v>2</v>
      </c>
      <c r="H32" s="9"/>
      <c r="I32" s="9"/>
      <c r="J32" s="9">
        <v>3</v>
      </c>
      <c r="K32" s="16" t="s">
        <v>125</v>
      </c>
      <c r="L32" s="9"/>
      <c r="M32" s="9" t="s">
        <v>18</v>
      </c>
      <c r="N32" s="9" t="s">
        <v>23</v>
      </c>
    </row>
    <row r="33" spans="1:14" ht="15.75" x14ac:dyDescent="0.25">
      <c r="A33" s="8" t="s">
        <v>51</v>
      </c>
      <c r="B33" s="9" t="s">
        <v>71</v>
      </c>
      <c r="C33" s="9"/>
      <c r="D33" s="9"/>
      <c r="E33" s="9" t="s">
        <v>10</v>
      </c>
      <c r="F33" s="9"/>
      <c r="G33" s="9"/>
      <c r="H33" s="9">
        <v>2</v>
      </c>
      <c r="I33" s="9"/>
      <c r="J33" s="9">
        <v>3</v>
      </c>
      <c r="K33" s="16" t="s">
        <v>126</v>
      </c>
      <c r="L33" s="3"/>
      <c r="M33" s="9" t="s">
        <v>18</v>
      </c>
      <c r="N33" s="9" t="s">
        <v>23</v>
      </c>
    </row>
    <row r="34" spans="1:14" ht="15.75" x14ac:dyDescent="0.25">
      <c r="A34" s="8" t="s">
        <v>25</v>
      </c>
      <c r="B34" s="9" t="s">
        <v>72</v>
      </c>
      <c r="C34" s="15"/>
      <c r="D34" s="9" t="s">
        <v>10</v>
      </c>
      <c r="E34" s="15"/>
      <c r="F34" s="9"/>
      <c r="G34" s="9"/>
      <c r="H34" s="9">
        <v>2</v>
      </c>
      <c r="I34" s="9"/>
      <c r="J34" s="9">
        <v>3</v>
      </c>
      <c r="K34" s="16" t="s">
        <v>126</v>
      </c>
      <c r="L34" s="9"/>
      <c r="M34" s="9" t="s">
        <v>121</v>
      </c>
      <c r="N34" s="9" t="s">
        <v>121</v>
      </c>
    </row>
    <row r="35" spans="1:14" ht="15.75" x14ac:dyDescent="0.25">
      <c r="A35" s="8" t="s">
        <v>52</v>
      </c>
      <c r="B35" s="9" t="s">
        <v>73</v>
      </c>
      <c r="C35" s="9"/>
      <c r="D35" s="9" t="s">
        <v>10</v>
      </c>
      <c r="E35" s="15"/>
      <c r="F35" s="9"/>
      <c r="G35" s="9"/>
      <c r="H35" s="9">
        <v>2</v>
      </c>
      <c r="I35" s="9"/>
      <c r="J35" s="9">
        <v>3</v>
      </c>
      <c r="K35" s="16" t="s">
        <v>126</v>
      </c>
      <c r="L35" s="9"/>
      <c r="M35" s="9" t="s">
        <v>119</v>
      </c>
      <c r="N35" s="9" t="s">
        <v>23</v>
      </c>
    </row>
    <row r="36" spans="1:14" ht="15.75" x14ac:dyDescent="0.25">
      <c r="A36" s="6" t="s">
        <v>53</v>
      </c>
      <c r="B36" s="26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</row>
    <row r="37" spans="1:14" ht="15.75" x14ac:dyDescent="0.25">
      <c r="A37" s="8" t="s">
        <v>54</v>
      </c>
      <c r="B37" s="9" t="s">
        <v>74</v>
      </c>
      <c r="C37" s="9"/>
      <c r="D37" s="9" t="s">
        <v>10</v>
      </c>
      <c r="E37" s="9"/>
      <c r="F37" s="15"/>
      <c r="G37" s="9"/>
      <c r="H37" s="9">
        <v>4</v>
      </c>
      <c r="I37" s="9"/>
      <c r="J37" s="9">
        <v>6</v>
      </c>
      <c r="K37" s="16" t="s">
        <v>126</v>
      </c>
      <c r="L37" s="9"/>
      <c r="M37" s="9" t="s">
        <v>19</v>
      </c>
      <c r="N37" s="9" t="s">
        <v>120</v>
      </c>
    </row>
    <row r="38" spans="1:14" ht="15.75" x14ac:dyDescent="0.25">
      <c r="A38" s="8" t="s">
        <v>55</v>
      </c>
      <c r="B38" s="9" t="s">
        <v>75</v>
      </c>
      <c r="C38" s="9"/>
      <c r="D38" s="9"/>
      <c r="E38" s="9" t="s">
        <v>10</v>
      </c>
      <c r="F38" s="15"/>
      <c r="G38" s="9"/>
      <c r="H38" s="9">
        <v>2</v>
      </c>
      <c r="I38" s="9"/>
      <c r="J38" s="9">
        <v>3</v>
      </c>
      <c r="K38" s="16" t="s">
        <v>126</v>
      </c>
      <c r="L38" s="9"/>
      <c r="M38" s="9" t="s">
        <v>21</v>
      </c>
      <c r="N38" s="9" t="s">
        <v>120</v>
      </c>
    </row>
    <row r="39" spans="1:14" ht="30.75" x14ac:dyDescent="0.25">
      <c r="A39" s="8" t="s">
        <v>56</v>
      </c>
      <c r="B39" s="9" t="s">
        <v>76</v>
      </c>
      <c r="C39" s="15"/>
      <c r="D39" s="9" t="s">
        <v>10</v>
      </c>
      <c r="E39" s="9"/>
      <c r="F39" s="15"/>
      <c r="G39" s="9"/>
      <c r="H39" s="9">
        <v>2</v>
      </c>
      <c r="I39" s="9"/>
      <c r="J39" s="9">
        <v>3</v>
      </c>
      <c r="K39" s="16" t="s">
        <v>126</v>
      </c>
      <c r="L39" s="9"/>
      <c r="M39" s="9" t="s">
        <v>21</v>
      </c>
      <c r="N39" s="9" t="s">
        <v>120</v>
      </c>
    </row>
    <row r="40" spans="1:14" ht="30.75" x14ac:dyDescent="0.25">
      <c r="A40" s="8" t="s">
        <v>57</v>
      </c>
      <c r="B40" s="9" t="s">
        <v>77</v>
      </c>
      <c r="C40" s="15"/>
      <c r="D40" s="15"/>
      <c r="E40" s="9" t="s">
        <v>10</v>
      </c>
      <c r="F40" s="15"/>
      <c r="G40" s="9"/>
      <c r="H40" s="9">
        <v>2</v>
      </c>
      <c r="I40" s="9"/>
      <c r="J40" s="9">
        <v>3</v>
      </c>
      <c r="K40" s="16" t="s">
        <v>126</v>
      </c>
      <c r="L40" s="10"/>
      <c r="M40" s="9" t="s">
        <v>15</v>
      </c>
      <c r="N40" s="9" t="s">
        <v>15</v>
      </c>
    </row>
    <row r="41" spans="1:14" ht="15.75" x14ac:dyDescent="0.25">
      <c r="A41" s="6" t="s">
        <v>58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42" spans="1:14" ht="15.75" x14ac:dyDescent="0.25">
      <c r="A42" s="8" t="s">
        <v>59</v>
      </c>
      <c r="B42" s="9" t="s">
        <v>78</v>
      </c>
      <c r="C42" s="15"/>
      <c r="D42" s="9" t="s">
        <v>10</v>
      </c>
      <c r="E42" s="9"/>
      <c r="F42" s="9"/>
      <c r="G42" s="9"/>
      <c r="H42" s="9">
        <v>2</v>
      </c>
      <c r="I42" s="9"/>
      <c r="J42" s="9">
        <v>3</v>
      </c>
      <c r="K42" s="16" t="s">
        <v>126</v>
      </c>
      <c r="L42" s="9"/>
      <c r="M42" s="9" t="s">
        <v>21</v>
      </c>
      <c r="N42" s="9" t="s">
        <v>120</v>
      </c>
    </row>
    <row r="43" spans="1:14" ht="15.75" x14ac:dyDescent="0.25">
      <c r="A43" s="8" t="s">
        <v>60</v>
      </c>
      <c r="B43" s="9" t="s">
        <v>79</v>
      </c>
      <c r="C43" s="9"/>
      <c r="D43" s="9" t="s">
        <v>10</v>
      </c>
      <c r="E43" s="9"/>
      <c r="F43" s="9"/>
      <c r="G43" s="9"/>
      <c r="H43" s="9">
        <v>2</v>
      </c>
      <c r="I43" s="9"/>
      <c r="J43" s="9">
        <v>3</v>
      </c>
      <c r="K43" s="16" t="s">
        <v>126</v>
      </c>
      <c r="L43" s="9"/>
      <c r="M43" s="9" t="s">
        <v>20</v>
      </c>
      <c r="N43" s="9" t="s">
        <v>20</v>
      </c>
    </row>
    <row r="44" spans="1:14" ht="15.75" x14ac:dyDescent="0.25">
      <c r="A44" s="8" t="s">
        <v>61</v>
      </c>
      <c r="B44" s="9" t="s">
        <v>80</v>
      </c>
      <c r="C44" s="9"/>
      <c r="D44" s="9"/>
      <c r="E44" s="9" t="s">
        <v>10</v>
      </c>
      <c r="F44" s="9"/>
      <c r="G44" s="9"/>
      <c r="H44" s="9">
        <v>2</v>
      </c>
      <c r="I44" s="9"/>
      <c r="J44" s="9">
        <v>3</v>
      </c>
      <c r="K44" s="16" t="s">
        <v>126</v>
      </c>
      <c r="L44" s="9"/>
      <c r="M44" s="9" t="s">
        <v>12</v>
      </c>
      <c r="N44" s="9" t="s">
        <v>12</v>
      </c>
    </row>
    <row r="45" spans="1:14" ht="30.75" x14ac:dyDescent="0.25">
      <c r="A45" s="8" t="s">
        <v>62</v>
      </c>
      <c r="B45" s="9" t="s">
        <v>81</v>
      </c>
      <c r="C45" s="9"/>
      <c r="D45" s="9"/>
      <c r="E45" s="9" t="s">
        <v>10</v>
      </c>
      <c r="F45" s="9"/>
      <c r="G45" s="9"/>
      <c r="H45" s="9">
        <v>4</v>
      </c>
      <c r="I45" s="9"/>
      <c r="J45" s="9">
        <v>6</v>
      </c>
      <c r="K45" s="16" t="s">
        <v>126</v>
      </c>
      <c r="L45" s="15"/>
      <c r="M45" s="9" t="s">
        <v>19</v>
      </c>
      <c r="N45" s="9" t="s">
        <v>121</v>
      </c>
    </row>
    <row r="46" spans="1:14" ht="15.75" x14ac:dyDescent="0.25">
      <c r="A46" s="6" t="s">
        <v>22</v>
      </c>
      <c r="B46" s="44"/>
      <c r="C46" s="45"/>
      <c r="D46" s="45"/>
      <c r="E46" s="45"/>
      <c r="F46" s="45"/>
      <c r="G46" s="45"/>
      <c r="H46" s="45"/>
      <c r="I46" s="46"/>
      <c r="J46" s="3">
        <f>J26+J27+J28+J29+J31+J32+J33+J34+J35+J42+J43+J45+J44</f>
        <v>45</v>
      </c>
      <c r="K46" s="21"/>
      <c r="L46" s="43"/>
      <c r="M46" s="43"/>
      <c r="N46" s="43"/>
    </row>
    <row r="47" spans="1:14" ht="15.75" x14ac:dyDescent="0.25">
      <c r="A47" s="19"/>
      <c r="B47" s="21"/>
      <c r="C47" s="20"/>
      <c r="D47" s="20"/>
      <c r="E47" s="20"/>
      <c r="F47" s="20"/>
      <c r="G47" s="20"/>
      <c r="H47" s="20"/>
      <c r="I47" s="20"/>
      <c r="J47" s="20"/>
      <c r="K47" s="27"/>
      <c r="L47" s="20"/>
      <c r="M47" s="20"/>
      <c r="N47" s="20"/>
    </row>
    <row r="48" spans="1:14" ht="15.75" x14ac:dyDescent="0.25">
      <c r="A48" s="19"/>
      <c r="B48" s="21"/>
      <c r="C48" s="20"/>
      <c r="D48" s="20"/>
      <c r="E48" s="20"/>
      <c r="F48" s="20"/>
      <c r="G48" s="20"/>
      <c r="H48" s="20"/>
      <c r="I48" s="20"/>
      <c r="J48" s="20"/>
      <c r="K48" s="27"/>
      <c r="L48" s="20"/>
      <c r="M48" s="20"/>
      <c r="N48" s="20"/>
    </row>
    <row r="49" spans="1:14" ht="31.5" x14ac:dyDescent="0.25">
      <c r="A49" s="6" t="s">
        <v>82</v>
      </c>
      <c r="B49" s="3"/>
      <c r="C49" s="42" t="s">
        <v>1</v>
      </c>
      <c r="D49" s="42"/>
      <c r="E49" s="42"/>
      <c r="F49" s="42"/>
      <c r="G49" s="3" t="s">
        <v>2</v>
      </c>
      <c r="H49" s="3" t="s">
        <v>3</v>
      </c>
      <c r="I49" s="3" t="s">
        <v>2</v>
      </c>
      <c r="J49" s="3" t="s">
        <v>3</v>
      </c>
      <c r="K49" s="3"/>
      <c r="L49" s="3"/>
      <c r="M49" s="42" t="s">
        <v>83</v>
      </c>
      <c r="N49" s="42"/>
    </row>
    <row r="50" spans="1:14" ht="15.75" x14ac:dyDescent="0.25">
      <c r="A50" s="6"/>
      <c r="B50" s="3"/>
      <c r="C50" s="3">
        <v>1</v>
      </c>
      <c r="D50" s="3">
        <v>2</v>
      </c>
      <c r="E50" s="3">
        <v>3</v>
      </c>
      <c r="F50" s="3">
        <v>4</v>
      </c>
      <c r="G50" s="3" t="s">
        <v>5</v>
      </c>
      <c r="H50" s="3" t="s">
        <v>5</v>
      </c>
      <c r="I50" s="3" t="s">
        <v>6</v>
      </c>
      <c r="J50" s="3" t="s">
        <v>6</v>
      </c>
      <c r="K50" s="3"/>
      <c r="L50" s="3"/>
      <c r="M50" s="9" t="s">
        <v>8</v>
      </c>
      <c r="N50" s="9" t="s">
        <v>9</v>
      </c>
    </row>
    <row r="51" spans="1:14" ht="15.75" x14ac:dyDescent="0.25">
      <c r="A51" s="8" t="s">
        <v>84</v>
      </c>
      <c r="B51" s="9" t="s">
        <v>85</v>
      </c>
      <c r="C51" s="9"/>
      <c r="D51" s="9" t="s">
        <v>10</v>
      </c>
      <c r="E51" s="9"/>
      <c r="F51" s="9" t="s">
        <v>10</v>
      </c>
      <c r="G51" s="3"/>
      <c r="H51" s="9">
        <v>2</v>
      </c>
      <c r="I51" s="3"/>
      <c r="J51" s="9">
        <v>3</v>
      </c>
      <c r="K51" s="16" t="s">
        <v>126</v>
      </c>
      <c r="L51" s="3"/>
      <c r="M51" s="9" t="s">
        <v>121</v>
      </c>
      <c r="N51" s="9" t="s">
        <v>121</v>
      </c>
    </row>
    <row r="52" spans="1:14" ht="15.75" x14ac:dyDescent="0.25">
      <c r="A52" s="22" t="s">
        <v>86</v>
      </c>
      <c r="B52" s="9" t="s">
        <v>87</v>
      </c>
      <c r="C52" s="23"/>
      <c r="D52" s="23" t="s">
        <v>10</v>
      </c>
      <c r="E52" s="23"/>
      <c r="F52" s="23" t="s">
        <v>10</v>
      </c>
      <c r="G52" s="17"/>
      <c r="H52" s="23">
        <v>2</v>
      </c>
      <c r="I52" s="17"/>
      <c r="J52" s="23">
        <v>3</v>
      </c>
      <c r="K52" s="16" t="s">
        <v>126</v>
      </c>
      <c r="L52" s="17"/>
      <c r="M52" s="9" t="s">
        <v>19</v>
      </c>
      <c r="N52" s="9" t="s">
        <v>23</v>
      </c>
    </row>
    <row r="53" spans="1:14" ht="15.75" x14ac:dyDescent="0.25">
      <c r="A53" s="8" t="s">
        <v>88</v>
      </c>
      <c r="B53" s="9" t="s">
        <v>91</v>
      </c>
      <c r="C53" s="9" t="s">
        <v>10</v>
      </c>
      <c r="D53" s="9"/>
      <c r="E53" s="9" t="s">
        <v>10</v>
      </c>
      <c r="F53" s="9"/>
      <c r="G53" s="3"/>
      <c r="H53" s="9">
        <v>2</v>
      </c>
      <c r="I53" s="3"/>
      <c r="J53" s="9">
        <v>3</v>
      </c>
      <c r="K53" s="16" t="s">
        <v>126</v>
      </c>
      <c r="L53" s="3"/>
      <c r="M53" s="9" t="s">
        <v>16</v>
      </c>
      <c r="N53" s="9" t="s">
        <v>20</v>
      </c>
    </row>
    <row r="54" spans="1:14" s="33" customFormat="1" ht="15.75" x14ac:dyDescent="0.25">
      <c r="A54" s="29" t="s">
        <v>89</v>
      </c>
      <c r="B54" s="30" t="s">
        <v>92</v>
      </c>
      <c r="C54" s="30" t="s">
        <v>10</v>
      </c>
      <c r="D54" s="30"/>
      <c r="E54" s="30" t="s">
        <v>10</v>
      </c>
      <c r="F54" s="30"/>
      <c r="G54" s="31"/>
      <c r="H54" s="30">
        <v>2</v>
      </c>
      <c r="I54" s="31"/>
      <c r="J54" s="30">
        <v>3</v>
      </c>
      <c r="K54" s="32" t="s">
        <v>126</v>
      </c>
      <c r="L54" s="31"/>
      <c r="M54" s="30" t="s">
        <v>12</v>
      </c>
      <c r="N54" s="30" t="s">
        <v>23</v>
      </c>
    </row>
    <row r="55" spans="1:14" ht="30.75" x14ac:dyDescent="0.25">
      <c r="A55" s="8" t="s">
        <v>90</v>
      </c>
      <c r="B55" s="9" t="s">
        <v>93</v>
      </c>
      <c r="C55" s="9"/>
      <c r="D55" s="9" t="s">
        <v>10</v>
      </c>
      <c r="E55" s="9"/>
      <c r="F55" s="9" t="s">
        <v>10</v>
      </c>
      <c r="G55" s="9"/>
      <c r="H55" s="9">
        <v>2</v>
      </c>
      <c r="I55" s="9"/>
      <c r="J55" s="9">
        <v>3</v>
      </c>
      <c r="K55" s="16" t="s">
        <v>126</v>
      </c>
      <c r="L55" s="9"/>
      <c r="M55" s="9" t="s">
        <v>127</v>
      </c>
      <c r="N55" s="9" t="s">
        <v>12</v>
      </c>
    </row>
    <row r="56" spans="1:14" ht="15.75" x14ac:dyDescent="0.25">
      <c r="A56" s="8" t="s">
        <v>94</v>
      </c>
      <c r="B56" s="9" t="s">
        <v>95</v>
      </c>
      <c r="C56" s="9" t="s">
        <v>10</v>
      </c>
      <c r="D56" s="9"/>
      <c r="E56" s="9" t="s">
        <v>10</v>
      </c>
      <c r="F56" s="9"/>
      <c r="G56" s="9">
        <v>2</v>
      </c>
      <c r="H56" s="9"/>
      <c r="I56" s="3"/>
      <c r="J56" s="9">
        <v>4</v>
      </c>
      <c r="K56" s="16" t="s">
        <v>125</v>
      </c>
      <c r="L56" s="3"/>
      <c r="M56" s="9" t="s">
        <v>122</v>
      </c>
      <c r="N56" s="9" t="s">
        <v>23</v>
      </c>
    </row>
    <row r="57" spans="1:14" ht="15.75" x14ac:dyDescent="0.25">
      <c r="A57" s="8" t="s">
        <v>97</v>
      </c>
      <c r="B57" s="9" t="s">
        <v>96</v>
      </c>
      <c r="C57" s="9"/>
      <c r="D57" s="9" t="s">
        <v>10</v>
      </c>
      <c r="E57" s="9"/>
      <c r="F57" s="9" t="s">
        <v>10</v>
      </c>
      <c r="G57" s="9"/>
      <c r="H57" s="9">
        <v>2</v>
      </c>
      <c r="I57" s="9"/>
      <c r="J57" s="9">
        <v>3</v>
      </c>
      <c r="K57" s="16" t="s">
        <v>126</v>
      </c>
      <c r="L57" s="9"/>
      <c r="M57" s="9" t="s">
        <v>121</v>
      </c>
      <c r="N57" s="9" t="s">
        <v>121</v>
      </c>
    </row>
    <row r="58" spans="1:14" ht="15.75" x14ac:dyDescent="0.25">
      <c r="A58" s="6" t="s">
        <v>22</v>
      </c>
      <c r="B58" s="44"/>
      <c r="C58" s="45"/>
      <c r="D58" s="45"/>
      <c r="E58" s="45"/>
      <c r="F58" s="45"/>
      <c r="G58" s="45"/>
      <c r="H58" s="45"/>
      <c r="I58" s="46"/>
      <c r="J58" s="3">
        <v>6</v>
      </c>
      <c r="K58" s="21"/>
      <c r="L58" s="43"/>
      <c r="M58" s="43"/>
      <c r="N58" s="43"/>
    </row>
    <row r="59" spans="1:14" ht="15.75" x14ac:dyDescent="0.25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7"/>
      <c r="L59" s="20"/>
      <c r="M59" s="20"/>
      <c r="N59" s="20"/>
    </row>
    <row r="60" spans="1:14" ht="15.75" x14ac:dyDescent="0.25">
      <c r="A60" s="12"/>
      <c r="B60" s="13"/>
      <c r="C60" s="14"/>
      <c r="D60" s="14"/>
      <c r="E60" s="14"/>
      <c r="F60" s="14"/>
      <c r="G60" s="13"/>
      <c r="H60" s="13"/>
      <c r="I60" s="13"/>
      <c r="J60" s="13"/>
      <c r="K60" s="13"/>
      <c r="L60" s="13"/>
      <c r="M60" s="12"/>
      <c r="N60" s="14"/>
    </row>
    <row r="61" spans="1:14" ht="30.75" x14ac:dyDescent="0.25">
      <c r="A61" s="6" t="s">
        <v>43</v>
      </c>
      <c r="B61" s="9" t="s">
        <v>100</v>
      </c>
      <c r="C61" s="15"/>
      <c r="D61" s="9" t="s">
        <v>42</v>
      </c>
      <c r="E61" s="15"/>
      <c r="F61" s="15"/>
      <c r="G61" s="9"/>
      <c r="H61" s="9"/>
      <c r="I61" s="9"/>
      <c r="J61" s="3">
        <v>3</v>
      </c>
      <c r="K61" s="3"/>
      <c r="L61" s="9"/>
      <c r="M61" s="9" t="s">
        <v>16</v>
      </c>
      <c r="N61" s="9" t="s">
        <v>16</v>
      </c>
    </row>
    <row r="62" spans="1:14" ht="15.75" x14ac:dyDescent="0.25">
      <c r="A62" s="12"/>
      <c r="B62" s="13"/>
      <c r="C62" s="14"/>
      <c r="D62" s="14"/>
      <c r="E62" s="14"/>
      <c r="F62" s="14"/>
      <c r="G62" s="13"/>
      <c r="H62" s="13"/>
      <c r="I62" s="13"/>
      <c r="J62" s="13"/>
      <c r="K62" s="13"/>
      <c r="L62" s="13"/>
      <c r="M62" s="14"/>
      <c r="N62" s="14"/>
    </row>
    <row r="63" spans="1:14" ht="15.75" x14ac:dyDescent="0.25">
      <c r="A63" s="6" t="s">
        <v>31</v>
      </c>
      <c r="B63" s="3"/>
      <c r="C63" s="15"/>
      <c r="D63" s="15"/>
      <c r="E63" s="15"/>
      <c r="F63" s="9"/>
      <c r="G63" s="9"/>
      <c r="H63" s="9"/>
      <c r="I63" s="9"/>
      <c r="J63" s="9"/>
      <c r="K63" s="27"/>
      <c r="L63" s="13"/>
      <c r="M63" s="14"/>
      <c r="N63" s="14"/>
    </row>
    <row r="64" spans="1:14" ht="30.75" x14ac:dyDescent="0.25">
      <c r="A64" s="8" t="s">
        <v>40</v>
      </c>
      <c r="B64" s="9" t="s">
        <v>98</v>
      </c>
      <c r="C64" s="15"/>
      <c r="D64" s="15"/>
      <c r="E64" s="15"/>
      <c r="F64" s="9" t="s">
        <v>10</v>
      </c>
      <c r="G64" s="9"/>
      <c r="H64" s="9"/>
      <c r="I64" s="9"/>
      <c r="J64" s="3">
        <v>5</v>
      </c>
      <c r="K64" s="21"/>
      <c r="L64" s="13"/>
      <c r="M64" s="14"/>
      <c r="N64" s="14"/>
    </row>
    <row r="65" spans="1:14" ht="15.75" x14ac:dyDescent="0.25">
      <c r="A65" s="8" t="s">
        <v>41</v>
      </c>
      <c r="B65" s="9" t="s">
        <v>99</v>
      </c>
      <c r="C65" s="15"/>
      <c r="D65" s="15"/>
      <c r="E65" s="15"/>
      <c r="F65" s="9" t="s">
        <v>10</v>
      </c>
      <c r="G65" s="9"/>
      <c r="H65" s="9"/>
      <c r="I65" s="9"/>
      <c r="J65" s="3">
        <v>15</v>
      </c>
      <c r="K65" s="21"/>
      <c r="L65" s="13"/>
      <c r="M65" s="14"/>
      <c r="N65" s="14"/>
    </row>
    <row r="66" spans="1:14" ht="15.75" x14ac:dyDescent="0.25">
      <c r="A66" s="12"/>
      <c r="B66" s="13"/>
      <c r="C66" s="14"/>
      <c r="D66" s="14"/>
      <c r="E66" s="14"/>
      <c r="F66" s="14"/>
      <c r="G66" s="13"/>
      <c r="H66" s="13"/>
      <c r="I66" s="13"/>
      <c r="J66" s="13"/>
      <c r="K66" s="13"/>
      <c r="L66" s="13"/>
      <c r="M66" s="14"/>
      <c r="N66" s="14"/>
    </row>
    <row r="67" spans="1:14" ht="31.5" x14ac:dyDescent="0.25">
      <c r="A67" s="6" t="s">
        <v>32</v>
      </c>
      <c r="B67" s="3"/>
      <c r="C67" s="15"/>
      <c r="D67" s="15"/>
      <c r="E67" s="15"/>
      <c r="F67" s="15"/>
      <c r="G67" s="9"/>
      <c r="H67" s="9"/>
      <c r="I67" s="9"/>
      <c r="J67" s="3">
        <v>6</v>
      </c>
      <c r="K67" s="21"/>
      <c r="L67" s="13"/>
      <c r="M67" s="14"/>
      <c r="N67" s="14"/>
    </row>
    <row r="68" spans="1:14" ht="15.75" x14ac:dyDescent="0.25">
      <c r="A68" s="12"/>
      <c r="B68" s="13"/>
      <c r="C68" s="14"/>
      <c r="D68" s="14"/>
      <c r="E68" s="14"/>
      <c r="F68" s="14"/>
      <c r="G68" s="13"/>
      <c r="H68" s="13"/>
      <c r="I68" s="13"/>
      <c r="J68" s="13"/>
      <c r="K68" s="13"/>
      <c r="L68" s="13"/>
      <c r="M68" s="14"/>
      <c r="N68" s="14"/>
    </row>
    <row r="69" spans="1:14" ht="15.75" x14ac:dyDescent="0.25">
      <c r="A69" s="6" t="s">
        <v>22</v>
      </c>
      <c r="B69" s="3"/>
      <c r="C69" s="15"/>
      <c r="D69" s="15"/>
      <c r="E69" s="15"/>
      <c r="F69" s="15"/>
      <c r="G69" s="9"/>
      <c r="H69" s="9"/>
      <c r="I69" s="9"/>
      <c r="J69" s="3">
        <f>J21+J58+J46+J61+J64+J65+J67</f>
        <v>117</v>
      </c>
      <c r="K69" s="21"/>
      <c r="L69" s="20"/>
      <c r="N69" s="13"/>
    </row>
  </sheetData>
  <mergeCells count="13">
    <mergeCell ref="C1:F1"/>
    <mergeCell ref="C24:F24"/>
    <mergeCell ref="M24:N24"/>
    <mergeCell ref="C30:N30"/>
    <mergeCell ref="B21:I21"/>
    <mergeCell ref="C36:N36"/>
    <mergeCell ref="B41:N41"/>
    <mergeCell ref="C49:F49"/>
    <mergeCell ref="M49:N49"/>
    <mergeCell ref="L58:N58"/>
    <mergeCell ref="L46:N46"/>
    <mergeCell ref="B46:I46"/>
    <mergeCell ref="B58:I5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Eszényi Krisztián</dc:creator>
  <cp:lastModifiedBy>ungvarizs</cp:lastModifiedBy>
  <dcterms:created xsi:type="dcterms:W3CDTF">2022-01-10T10:10:37Z</dcterms:created>
  <dcterms:modified xsi:type="dcterms:W3CDTF">2022-01-11T13:43:17Z</dcterms:modified>
</cp:coreProperties>
</file>